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4000" windowHeight="11010"/>
  </bookViews>
  <sheets>
    <sheet name="Sheet1" sheetId="1" r:id="rId1"/>
  </sheets>
  <definedNames>
    <definedName name="solver_adj" localSheetId="0" hidden="1">Sheet1!$B$10</definedName>
    <definedName name="solver_adj_ob" localSheetId="0" hidden="1">1</definedName>
    <definedName name="solver_bigm" localSheetId="0" hidden="1">1000000</definedName>
    <definedName name="solver_bnd" localSheetId="0" hidden="1">1</definedName>
    <definedName name="solver_cha" localSheetId="0" hidden="1">0</definedName>
    <definedName name="solver_chc1" localSheetId="0" hidden="1">0</definedName>
    <definedName name="solver_chc2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rs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egacy" localSheetId="0" hidden="1">1</definedName>
    <definedName name="solver_lhs_ob1" localSheetId="0" hidden="1">0</definedName>
    <definedName name="solver_lhs_ob2" localSheetId="0" hidden="1">0</definedName>
    <definedName name="solver_lhs1" localSheetId="0" hidden="1">Sheet1!$B$10</definedName>
    <definedName name="solver_lhs2" localSheetId="0" hidden="1">Sheet1!$B$10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num" localSheetId="0" hidden="1">2</definedName>
    <definedName name="solver_obc" localSheetId="0" hidden="1">1</definedName>
    <definedName name="solver_obp" localSheetId="0" hidden="1">0</definedName>
    <definedName name="solver_opt" localSheetId="0" hidden="1">Sheet1!$B$14</definedName>
    <definedName name="solver_opt_ob" localSheetId="0" hidden="1">1</definedName>
    <definedName name="solver_psi" localSheetId="0" hidden="1">0</definedName>
    <definedName name="solver_rdp" localSheetId="0" hidden="1">0</definedName>
    <definedName name="solver_reco1" localSheetId="0" hidden="1">0</definedName>
    <definedName name="solver_reco2" localSheetId="0" hidden="1">0</definedName>
    <definedName name="solver_rel1" localSheetId="0" hidden="1">1</definedName>
    <definedName name="solver_rel2" localSheetId="0" hidden="1">3</definedName>
    <definedName name="solver_rgen" hidden="1">1</definedName>
    <definedName name="solver_rhs1" localSheetId="0" hidden="1">Sheet1!$J$6</definedName>
    <definedName name="solver_rhs2" localSheetId="0" hidden="1">0</definedName>
    <definedName name="solver_rlx" localSheetId="0" hidden="1">0</definedName>
    <definedName name="solver_rsmp" hidden="1">2</definedName>
    <definedName name="solver_rtr" localSheetId="0" hidden="1">0</definedName>
    <definedName name="solver_rxc1" localSheetId="0" hidden="1">1</definedName>
    <definedName name="solver_rxc2" localSheetId="0" hidden="1">1</definedName>
    <definedName name="solver_rxv" localSheetId="0" hidden="1">1</definedName>
    <definedName name="solver_seed" hidden="1">1994</definedName>
    <definedName name="solver_sel" localSheetId="0" hidden="1">1</definedName>
    <definedName name="solver_slv" localSheetId="0" hidden="1">0</definedName>
    <definedName name="solver_slvu" localSheetId="0" hidden="1">0</definedName>
    <definedName name="solver_spid" localSheetId="0" hidden="1">" "</definedName>
    <definedName name="solver_srvr" localSheetId="0" hidden="1">" "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1</definedName>
    <definedName name="solver_ucens" hidden="1">1E+30</definedName>
    <definedName name="solver_ucut" hidden="1">1E+30</definedName>
    <definedName name="solver_umod" localSheetId="0" hidden="1">1</definedName>
    <definedName name="solver_urs" localSheetId="0" hidden="1">0</definedName>
    <definedName name="solver_userid" localSheetId="0" hidden="1">1733</definedName>
    <definedName name="solver_val" localSheetId="0" hidden="1">0</definedName>
    <definedName name="solver_var" localSheetId="0" hidden="1">" "</definedName>
    <definedName name="solver_ver" localSheetId="0" hidden="1">15</definedName>
    <definedName name="solver_vir" localSheetId="0" hidden="1">1</definedName>
    <definedName name="solver_vol" localSheetId="0" hidden="1">0</definedName>
    <definedName name="solver_vst" localSheetId="0" hidden="1">0</definedName>
    <definedName name="solveri_CHLPerc" hidden="1">"System.Double:4.8679148129297"</definedName>
    <definedName name="solveri_CHUPerc" hidden="1">"System.Double:75.0337182190105"</definedName>
    <definedName name="solveri_CHUPerc_B6" localSheetId="0" hidden="1">"System.Double:0.75"</definedName>
    <definedName name="solveri_ISpMarker1_B6" localSheetId="0" hidden="1">"RiskSolver.UI.Charts.Marker:100;0;3471.929;1;1;0;0;0;Marker 1;Marker 1"</definedName>
    <definedName name="solveri_ISpMarkers_B6" localSheetId="0" hidden="1">"RiskSolver.UI.Charts.Markers:0"</definedName>
    <definedName name="solveri_ISpPars_B6" localSheetId="0" hidden="1">"RiskSolver.UI.Charts.InputDlgPars:-1000001;1;1;20;30;53;51;0;90;90;0;0;0;0;1;"</definedName>
    <definedName name="solvero_CRMax_B14" localSheetId="0" hidden="1">"System.Double:Infinity"</definedName>
    <definedName name="solvero_CRMin_B14" localSheetId="0" hidden="1">"System.Double:-Infinity"</definedName>
    <definedName name="solvero_OSpPars_B14" localSheetId="0" hidden="1">"RiskSolver.UI.Charts.OutDlgPars:-1000001;26;36;49;44;0;1;90;80;0;0;0;0;1;"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6" i="1"/>
  <c r="B18" i="1"/>
  <c r="B6" i="1"/>
  <c r="B12" i="1" l="1"/>
  <c r="B13" i="1" s="1"/>
  <c r="B17" i="1"/>
  <c r="B14" i="1"/>
</calcChain>
</file>

<file path=xl/sharedStrings.xml><?xml version="1.0" encoding="utf-8"?>
<sst xmlns="http://schemas.openxmlformats.org/spreadsheetml/2006/main" count="18" uniqueCount="18">
  <si>
    <t>OuRx</t>
  </si>
  <si>
    <t>Parameters</t>
  </si>
  <si>
    <t>Wholesale Price</t>
  </si>
  <si>
    <t>Retail Price</t>
  </si>
  <si>
    <t>Demand</t>
  </si>
  <si>
    <t>Values:</t>
  </si>
  <si>
    <t>Weights:</t>
  </si>
  <si>
    <t>minimum</t>
  </si>
  <si>
    <t>maximum</t>
  </si>
  <si>
    <t>Model</t>
  </si>
  <si>
    <t>Order Quantity</t>
  </si>
  <si>
    <t>Sales Volume</t>
  </si>
  <si>
    <t>Sales Revenue</t>
  </si>
  <si>
    <t>Net Profit</t>
  </si>
  <si>
    <t>Average Net Profit</t>
  </si>
  <si>
    <t>Shortage?</t>
  </si>
  <si>
    <t>P(Shortage)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</si>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</sst>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3" fontId="0" fillId="0" borderId="0" xfId="0" applyNumberFormat="1"/>
    <xf numFmtId="0" fontId="1" fillId="0" borderId="0" xfId="0" applyFont="1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2" fontId="0" fillId="0" borderId="0" xfId="0" applyNumberFormat="1"/>
    <xf numFmtId="3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B14" sqref="B14"/>
    </sheetView>
  </sheetViews>
  <sheetFormatPr defaultRowHeight="15.75" x14ac:dyDescent="0.25"/>
  <cols>
    <col min="1" max="1" width="16.875" bestFit="1" customWidth="1"/>
    <col min="2" max="2" width="11.625" bestFit="1" customWidth="1"/>
    <col min="3" max="3" width="1.125" customWidth="1"/>
    <col min="4" max="4" width="8.375" bestFit="1" customWidth="1"/>
    <col min="5" max="5" width="7.5" bestFit="1" customWidth="1"/>
    <col min="6" max="10" width="8.875" bestFit="1" customWidth="1"/>
  </cols>
  <sheetData>
    <row r="1" spans="1:10" x14ac:dyDescent="0.25">
      <c r="A1" s="1" t="s">
        <v>0</v>
      </c>
    </row>
    <row r="2" spans="1:10" x14ac:dyDescent="0.25">
      <c r="A2" s="1"/>
    </row>
    <row r="3" spans="1:10" x14ac:dyDescent="0.25">
      <c r="A3" s="2" t="s">
        <v>1</v>
      </c>
    </row>
    <row r="4" spans="1:10" x14ac:dyDescent="0.25">
      <c r="A4" s="1" t="s">
        <v>2</v>
      </c>
      <c r="B4" s="3">
        <v>12</v>
      </c>
      <c r="C4" s="3"/>
    </row>
    <row r="5" spans="1:10" x14ac:dyDescent="0.25">
      <c r="A5" s="1" t="s">
        <v>3</v>
      </c>
      <c r="B5" s="3">
        <v>20</v>
      </c>
      <c r="C5" s="3"/>
    </row>
    <row r="6" spans="1:10" x14ac:dyDescent="0.25">
      <c r="A6" s="1" t="s">
        <v>4</v>
      </c>
      <c r="B6" s="4">
        <f ca="1">_xll.PsiGeneral(E6,J6,$F$6:$I$6,$F$7:$I$7)</f>
        <v>1509486.7100593415</v>
      </c>
      <c r="C6" s="4"/>
      <c r="D6" s="5" t="s">
        <v>5</v>
      </c>
      <c r="E6" s="4">
        <v>800000</v>
      </c>
      <c r="F6" s="4">
        <v>1000000</v>
      </c>
      <c r="G6" s="4">
        <v>2000000</v>
      </c>
      <c r="H6" s="4">
        <v>3000000</v>
      </c>
      <c r="I6" s="4">
        <v>4000000</v>
      </c>
      <c r="J6" s="4">
        <v>4500000</v>
      </c>
    </row>
    <row r="7" spans="1:10" x14ac:dyDescent="0.25">
      <c r="A7" s="1"/>
      <c r="D7" s="5" t="s">
        <v>6</v>
      </c>
      <c r="E7" s="6" t="s">
        <v>7</v>
      </c>
      <c r="F7">
        <v>0.05</v>
      </c>
      <c r="G7">
        <v>0.2</v>
      </c>
      <c r="H7">
        <v>0.5</v>
      </c>
      <c r="I7">
        <v>0.25</v>
      </c>
      <c r="J7" s="6" t="s">
        <v>8</v>
      </c>
    </row>
    <row r="9" spans="1:10" x14ac:dyDescent="0.25">
      <c r="A9" s="2" t="s">
        <v>9</v>
      </c>
      <c r="F9" s="4"/>
    </row>
    <row r="10" spans="1:10" x14ac:dyDescent="0.25">
      <c r="A10" s="7" t="s">
        <v>10</v>
      </c>
      <c r="B10" s="12">
        <v>3472000</v>
      </c>
      <c r="C10" s="4"/>
      <c r="F10" s="8"/>
      <c r="G10" s="9"/>
    </row>
    <row r="11" spans="1:10" x14ac:dyDescent="0.25">
      <c r="A11" s="7" t="s">
        <v>17</v>
      </c>
      <c r="B11" s="3">
        <f>B4*B10</f>
        <v>41664000</v>
      </c>
      <c r="C11" s="4"/>
      <c r="F11" s="8"/>
      <c r="G11" s="9"/>
    </row>
    <row r="12" spans="1:10" x14ac:dyDescent="0.25">
      <c r="A12" s="1" t="s">
        <v>11</v>
      </c>
      <c r="B12" s="4">
        <f ca="1">MIN(B6,B10)</f>
        <v>1509486.7100593415</v>
      </c>
      <c r="C12" s="4"/>
      <c r="F12" s="10"/>
      <c r="G12" s="9"/>
    </row>
    <row r="13" spans="1:10" x14ac:dyDescent="0.25">
      <c r="A13" s="1" t="s">
        <v>12</v>
      </c>
      <c r="B13" s="3">
        <f ca="1">B12*B5</f>
        <v>30189734.201186828</v>
      </c>
      <c r="C13" s="3"/>
    </row>
    <row r="14" spans="1:10" x14ac:dyDescent="0.25">
      <c r="A14" s="1" t="s">
        <v>13</v>
      </c>
      <c r="B14" s="3">
        <f ca="1">B13-B11 + _xll.PsiOutput()</f>
        <v>-11474265.798813172</v>
      </c>
      <c r="C14" s="3"/>
    </row>
    <row r="15" spans="1:10" x14ac:dyDescent="0.25">
      <c r="A15" s="1"/>
      <c r="B15" s="3"/>
      <c r="C15" s="3"/>
    </row>
    <row r="16" spans="1:10" x14ac:dyDescent="0.25">
      <c r="A16" s="1" t="s">
        <v>14</v>
      </c>
      <c r="B16" s="3">
        <f ca="1">_xll.PsiMean(B14)</f>
        <v>14409046.293293789</v>
      </c>
      <c r="C16" s="3"/>
    </row>
    <row r="17" spans="1:3" x14ac:dyDescent="0.25">
      <c r="A17" s="1" t="s">
        <v>15</v>
      </c>
      <c r="B17">
        <f ca="1">IF(B6&gt;B10,1,0) + _xll.PsiOutput()</f>
        <v>0</v>
      </c>
    </row>
    <row r="18" spans="1:3" x14ac:dyDescent="0.25">
      <c r="A18" s="1" t="s">
        <v>16</v>
      </c>
      <c r="B18" s="11">
        <f ca="1">_xll.PsiMean(B17)</f>
        <v>0.24990000000000001</v>
      </c>
      <c r="C18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tcob</dc:creator>
  <cp:lastModifiedBy>Jeff Ohlmann</cp:lastModifiedBy>
  <dcterms:created xsi:type="dcterms:W3CDTF">2012-12-01T21:03:35Z</dcterms:created>
  <dcterms:modified xsi:type="dcterms:W3CDTF">2015-09-27T21:46:13Z</dcterms:modified>
</cp:coreProperties>
</file>